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kuoka doshitu\Downloads\"/>
    </mc:Choice>
  </mc:AlternateContent>
  <bookViews>
    <workbookView xWindow="0" yWindow="0" windowWidth="25200" windowHeight="11415" tabRatio="560"/>
  </bookViews>
  <sheets>
    <sheet name="数量表" sheetId="3" r:id="rId1"/>
  </sheets>
  <definedNames>
    <definedName name="_xlnm.Print_Area" localSheetId="0">数量表!$A$1:$Z$41</definedName>
  </definedNames>
  <calcPr calcId="152511"/>
</workbook>
</file>

<file path=xl/calcChain.xml><?xml version="1.0" encoding="utf-8"?>
<calcChain xmlns="http://schemas.openxmlformats.org/spreadsheetml/2006/main">
  <c r="B41" i="3" l="1"/>
  <c r="U33" i="3" l="1"/>
  <c r="U32" i="3"/>
  <c r="U31" i="3"/>
  <c r="U30" i="3"/>
  <c r="U29" i="3"/>
  <c r="T33" i="3"/>
  <c r="T32" i="3"/>
  <c r="T31" i="3"/>
  <c r="T30" i="3"/>
  <c r="T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W29" i="3"/>
  <c r="X29" i="3"/>
  <c r="Y29" i="3"/>
  <c r="W30" i="3"/>
  <c r="X30" i="3"/>
  <c r="Y30" i="3"/>
  <c r="W31" i="3"/>
  <c r="X31" i="3"/>
  <c r="Y31" i="3"/>
  <c r="W32" i="3"/>
  <c r="X32" i="3"/>
  <c r="Y32" i="3"/>
  <c r="W33" i="3"/>
  <c r="X33" i="3"/>
  <c r="Y33" i="3"/>
  <c r="V33" i="3"/>
  <c r="V32" i="3"/>
  <c r="V31" i="3"/>
  <c r="V30" i="3"/>
  <c r="V29" i="3"/>
</calcChain>
</file>

<file path=xl/sharedStrings.xml><?xml version="1.0" encoding="utf-8"?>
<sst xmlns="http://schemas.openxmlformats.org/spreadsheetml/2006/main" count="94" uniqueCount="72">
  <si>
    <t>試料番号</t>
    <rPh sb="0" eb="2">
      <t>シリョウ</t>
    </rPh>
    <rPh sb="2" eb="4">
      <t>バンゴウ</t>
    </rPh>
    <phoneticPr fontId="1"/>
  </si>
  <si>
    <t>物　理　試　験</t>
    <rPh sb="0" eb="3">
      <t>ブツリ</t>
    </rPh>
    <rPh sb="4" eb="7">
      <t>シケン</t>
    </rPh>
    <phoneticPr fontId="1"/>
  </si>
  <si>
    <t>深　度　（m） 　　　　　　 (GL-表示)</t>
    <rPh sb="0" eb="3">
      <t>シンド</t>
    </rPh>
    <rPh sb="19" eb="21">
      <t>ヒョウジ</t>
    </rPh>
    <phoneticPr fontId="1"/>
  </si>
  <si>
    <t>～</t>
  </si>
  <si>
    <t>ボーリング
No.</t>
    <phoneticPr fontId="1"/>
  </si>
  <si>
    <t>試　験　数　量　　</t>
    <phoneticPr fontId="1"/>
  </si>
  <si>
    <t>未　　試　　験 　　（〇）</t>
    <phoneticPr fontId="1"/>
  </si>
  <si>
    <t>試　　験　　中 　　（△）</t>
    <phoneticPr fontId="1"/>
  </si>
  <si>
    <t>試　験　終　了　　（●）</t>
    <phoneticPr fontId="1"/>
  </si>
  <si>
    <t>整　理　終　了　　（◎）</t>
    <phoneticPr fontId="1"/>
  </si>
  <si>
    <t>～</t>
    <phoneticPr fontId="1"/>
  </si>
  <si>
    <t>～</t>
    <phoneticPr fontId="1"/>
  </si>
  <si>
    <t>～</t>
    <phoneticPr fontId="1"/>
  </si>
  <si>
    <t>圧密</t>
    <rPh sb="0" eb="2">
      <t>アツミツ</t>
    </rPh>
    <phoneticPr fontId="1"/>
  </si>
  <si>
    <t>定水位</t>
    <rPh sb="0" eb="3">
      <t>テイスイイ</t>
    </rPh>
    <phoneticPr fontId="1"/>
  </si>
  <si>
    <t>CBR</t>
    <phoneticPr fontId="1"/>
  </si>
  <si>
    <t>締固め</t>
    <rPh sb="0" eb="2">
      <t>シメカタ</t>
    </rPh>
    <phoneticPr fontId="1"/>
  </si>
  <si>
    <t>コーン</t>
    <phoneticPr fontId="1"/>
  </si>
  <si>
    <t>ﾌﾙｲのみ</t>
    <phoneticPr fontId="1"/>
  </si>
  <si>
    <t>UU</t>
    <phoneticPr fontId="1"/>
  </si>
  <si>
    <t>CD</t>
    <phoneticPr fontId="1"/>
  </si>
  <si>
    <t>CU</t>
    <phoneticPr fontId="1"/>
  </si>
  <si>
    <t>Cub</t>
    <phoneticPr fontId="1"/>
  </si>
  <si>
    <t>透水</t>
    <rPh sb="0" eb="2">
      <t>トウスイ</t>
    </rPh>
    <phoneticPr fontId="1"/>
  </si>
  <si>
    <t>変水位</t>
    <rPh sb="0" eb="1">
      <t>ヘン</t>
    </rPh>
    <rPh sb="1" eb="3">
      <t>スイイ</t>
    </rPh>
    <phoneticPr fontId="1"/>
  </si>
  <si>
    <t>(　　-　　)</t>
    <phoneticPr fontId="1"/>
  </si>
  <si>
    <t>力　学　試　験</t>
    <rPh sb="0" eb="1">
      <t>チカラ</t>
    </rPh>
    <rPh sb="2" eb="3">
      <t>ガク</t>
    </rPh>
    <rPh sb="4" eb="5">
      <t>シ</t>
    </rPh>
    <rPh sb="6" eb="7">
      <t>シルシ</t>
    </rPh>
    <phoneticPr fontId="1"/>
  </si>
  <si>
    <t>含水比</t>
    <rPh sb="0" eb="2">
      <t>ガンスイ</t>
    </rPh>
    <rPh sb="2" eb="3">
      <t>ヒ</t>
    </rPh>
    <phoneticPr fontId="1"/>
  </si>
  <si>
    <t>土粒子の密度</t>
    <rPh sb="0" eb="3">
      <t>ドリュウシ</t>
    </rPh>
    <rPh sb="4" eb="6">
      <t>ミツド</t>
    </rPh>
    <phoneticPr fontId="1"/>
  </si>
  <si>
    <t>粒度分析</t>
    <rPh sb="0" eb="2">
      <t>リュウド</t>
    </rPh>
    <rPh sb="2" eb="4">
      <t>ブンセキ</t>
    </rPh>
    <phoneticPr fontId="1"/>
  </si>
  <si>
    <t>三軸圧縮</t>
    <rPh sb="0" eb="2">
      <t>サンジク</t>
    </rPh>
    <rPh sb="2" eb="4">
      <t>アッシュク</t>
    </rPh>
    <phoneticPr fontId="1"/>
  </si>
  <si>
    <t>・　その他　試験条件</t>
    <rPh sb="4" eb="5">
      <t>タ</t>
    </rPh>
    <rPh sb="6" eb="8">
      <t>シケン</t>
    </rPh>
    <rPh sb="8" eb="10">
      <t>ジョウケン</t>
    </rPh>
    <phoneticPr fontId="1"/>
  </si>
  <si>
    <t>・</t>
    <phoneticPr fontId="1"/>
  </si>
  <si>
    <t>一軸    圧縮</t>
    <rPh sb="0" eb="2">
      <t>イチジク</t>
    </rPh>
    <rPh sb="6" eb="8">
      <t>アッシュク</t>
    </rPh>
    <phoneticPr fontId="1"/>
  </si>
  <si>
    <t>岩石　　　超音波</t>
    <rPh sb="0" eb="1">
      <t>ガン</t>
    </rPh>
    <rPh sb="1" eb="2">
      <t>イシ</t>
    </rPh>
    <rPh sb="5" eb="8">
      <t>チョウオンパ</t>
    </rPh>
    <phoneticPr fontId="1"/>
  </si>
  <si>
    <t>岩の一軸(歪有)</t>
    <rPh sb="0" eb="1">
      <t>ガン</t>
    </rPh>
    <rPh sb="2" eb="4">
      <t>イチジク</t>
    </rPh>
    <rPh sb="5" eb="6">
      <t>ヒズミ</t>
    </rPh>
    <rPh sb="6" eb="7">
      <t>アリ</t>
    </rPh>
    <phoneticPr fontId="1"/>
  </si>
  <si>
    <t>沈降+ﾌﾙｲ</t>
    <rPh sb="0" eb="2">
      <t>チンコウ</t>
    </rPh>
    <phoneticPr fontId="1"/>
  </si>
  <si>
    <t>材　料　試　験</t>
    <rPh sb="0" eb="1">
      <t>ザイ</t>
    </rPh>
    <rPh sb="2" eb="3">
      <t>リョウ</t>
    </rPh>
    <rPh sb="4" eb="5">
      <t>シ</t>
    </rPh>
    <rPh sb="6" eb="7">
      <t>ゲン</t>
    </rPh>
    <phoneticPr fontId="1"/>
  </si>
  <si>
    <t>液性　　塑性</t>
    <rPh sb="0" eb="2">
      <t>エキセイ</t>
    </rPh>
    <rPh sb="4" eb="6">
      <t>ソセイ</t>
    </rPh>
    <phoneticPr fontId="1"/>
  </si>
  <si>
    <t>湿潤　　密度</t>
    <rPh sb="0" eb="2">
      <t>シツジュン</t>
    </rPh>
    <rPh sb="4" eb="6">
      <t>ミツド</t>
    </rPh>
    <phoneticPr fontId="1"/>
  </si>
  <si>
    <t>岩の     一軸</t>
    <rPh sb="0" eb="1">
      <t>ガン</t>
    </rPh>
    <rPh sb="7" eb="9">
      <t>イチジク</t>
    </rPh>
    <phoneticPr fontId="1"/>
  </si>
  <si>
    <t>備　考</t>
    <rPh sb="0" eb="1">
      <t>ビ</t>
    </rPh>
    <rPh sb="2" eb="3">
      <t>コウ</t>
    </rPh>
    <phoneticPr fontId="1"/>
  </si>
  <si>
    <t>・　データシートの試験者名　：　</t>
    <phoneticPr fontId="1"/>
  </si>
  <si>
    <t>・　データの提出方法　：　</t>
    <phoneticPr fontId="1"/>
  </si>
  <si>
    <t>・　電子納品作成様式　：　</t>
    <rPh sb="2" eb="4">
      <t>デンシ</t>
    </rPh>
    <rPh sb="4" eb="6">
      <t>ノウヒン</t>
    </rPh>
    <rPh sb="6" eb="8">
      <t>サクセイ</t>
    </rPh>
    <rPh sb="8" eb="10">
      <t>ヨウシキ</t>
    </rPh>
    <phoneticPr fontId="1"/>
  </si>
  <si>
    <t>・　写真種別　：　</t>
    <rPh sb="2" eb="4">
      <t>シャシン</t>
    </rPh>
    <rPh sb="4" eb="6">
      <t>シュベツ</t>
    </rPh>
    <phoneticPr fontId="1"/>
  </si>
  <si>
    <t>・　写真社名　：　</t>
    <rPh sb="2" eb="4">
      <t>シャシン</t>
    </rPh>
    <rPh sb="4" eb="6">
      <t>シャメイ</t>
    </rPh>
    <phoneticPr fontId="1"/>
  </si>
  <si>
    <t>・　写真日付　：　　</t>
    <rPh sb="2" eb="4">
      <t>シャシン</t>
    </rPh>
    <rPh sb="4" eb="6">
      <t>ヒヅケ</t>
    </rPh>
    <phoneticPr fontId="1"/>
  </si>
  <si>
    <t>・　土質試験後残試料　：　</t>
    <phoneticPr fontId="1"/>
  </si>
  <si>
    <t>作成日：</t>
    <rPh sb="0" eb="2">
      <t>サクセイ</t>
    </rPh>
    <rPh sb="2" eb="3">
      <t>ヒ</t>
    </rPh>
    <phoneticPr fontId="1"/>
  </si>
  <si>
    <t>調査件名　：</t>
    <phoneticPr fontId="1"/>
  </si>
  <si>
    <t>試　験　依　頼　書</t>
    <rPh sb="0" eb="1">
      <t>シ</t>
    </rPh>
    <rPh sb="2" eb="3">
      <t>シルシ</t>
    </rPh>
    <rPh sb="4" eb="5">
      <t>イ</t>
    </rPh>
    <rPh sb="6" eb="7">
      <t>ライ</t>
    </rPh>
    <rPh sb="8" eb="9">
      <t>ショ</t>
    </rPh>
    <phoneticPr fontId="1"/>
  </si>
  <si>
    <t>デジタルのみ</t>
    <phoneticPr fontId="1"/>
  </si>
  <si>
    <t>要</t>
    <phoneticPr fontId="1"/>
  </si>
  <si>
    <t>要</t>
    <phoneticPr fontId="1"/>
  </si>
  <si>
    <t>・</t>
    <phoneticPr fontId="1"/>
  </si>
  <si>
    <t>不要</t>
    <phoneticPr fontId="1"/>
  </si>
  <si>
    <t>メール</t>
    <phoneticPr fontId="1"/>
  </si>
  <si>
    <t xml:space="preserve">要(                    ) </t>
    <phoneticPr fontId="1"/>
  </si>
  <si>
    <t>・ 不要</t>
    <phoneticPr fontId="1"/>
  </si>
  <si>
    <t>用紙　・</t>
    <phoneticPr fontId="1"/>
  </si>
  <si>
    <t>PDF</t>
    <phoneticPr fontId="1"/>
  </si>
  <si>
    <t>　・　　Docuworks　</t>
    <phoneticPr fontId="1"/>
  </si>
  <si>
    <t xml:space="preserve">要（　　　　　　　　　　　　　　　　） </t>
    <phoneticPr fontId="1"/>
  </si>
  <si>
    <t>・　不要</t>
    <phoneticPr fontId="1"/>
  </si>
  <si>
    <t>〒</t>
    <phoneticPr fontId="1"/>
  </si>
  <si>
    <t>・　完了依頼日　：</t>
    <rPh sb="2" eb="4">
      <t>カンリョウ</t>
    </rPh>
    <rPh sb="4" eb="7">
      <t>イライビ</t>
    </rPh>
    <phoneticPr fontId="1"/>
  </si>
  <si>
    <t>・　住 所 　　　　　：　</t>
    <rPh sb="2" eb="3">
      <t>ジュウ</t>
    </rPh>
    <rPh sb="4" eb="5">
      <t>ショ</t>
    </rPh>
    <phoneticPr fontId="1"/>
  </si>
  <si>
    <t>・　T E L　　　　 　：</t>
    <phoneticPr fontId="1"/>
  </si>
  <si>
    <t>・　担 当 者　　 　：</t>
    <rPh sb="2" eb="3">
      <t>タン</t>
    </rPh>
    <rPh sb="4" eb="5">
      <t>トウ</t>
    </rPh>
    <rPh sb="6" eb="7">
      <t>シャ</t>
    </rPh>
    <phoneticPr fontId="1"/>
  </si>
  <si>
    <t>・　会 社 名　　　 ：</t>
    <rPh sb="2" eb="3">
      <t>カイ</t>
    </rPh>
    <rPh sb="4" eb="5">
      <t>シャ</t>
    </rPh>
    <rPh sb="6" eb="7">
      <t>ナ</t>
    </rPh>
    <phoneticPr fontId="1"/>
  </si>
  <si>
    <t>　　　　　　　　年　　　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</si>
</sst>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8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9.35"/>
      <color theme="1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3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shrinkToFit="1"/>
    </xf>
    <xf numFmtId="49" fontId="6" fillId="0" borderId="56" xfId="0" applyNumberFormat="1" applyFont="1" applyFill="1" applyBorder="1" applyAlignment="1">
      <alignment vertical="center" wrapText="1"/>
    </xf>
    <xf numFmtId="49" fontId="6" fillId="0" borderId="56" xfId="0" applyNumberFormat="1" applyFont="1" applyFill="1" applyBorder="1" applyAlignment="1">
      <alignment horizontal="center" vertical="center" shrinkToFit="1"/>
    </xf>
    <xf numFmtId="0" fontId="6" fillId="0" borderId="57" xfId="0" applyFont="1" applyFill="1" applyBorder="1" applyAlignment="1">
      <alignment horizontal="center" vertical="center"/>
    </xf>
    <xf numFmtId="49" fontId="6" fillId="0" borderId="57" xfId="1" applyNumberFormat="1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vertical="center" wrapText="1"/>
    </xf>
    <xf numFmtId="49" fontId="6" fillId="0" borderId="47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/>
    </xf>
    <xf numFmtId="176" fontId="6" fillId="0" borderId="59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50" xfId="0" applyNumberFormat="1" applyFont="1" applyFill="1" applyBorder="1" applyAlignment="1">
      <alignment horizontal="center" vertical="center"/>
    </xf>
    <xf numFmtId="176" fontId="6" fillId="0" borderId="60" xfId="0" applyNumberFormat="1" applyFont="1" applyFill="1" applyBorder="1" applyAlignment="1">
      <alignment horizontal="center" vertical="center"/>
    </xf>
    <xf numFmtId="176" fontId="6" fillId="0" borderId="35" xfId="0" applyNumberFormat="1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6" fillId="0" borderId="51" xfId="0" applyNumberFormat="1" applyFont="1" applyFill="1" applyBorder="1" applyAlignment="1">
      <alignment horizontal="center" vertical="center"/>
    </xf>
    <xf numFmtId="176" fontId="6" fillId="0" borderId="61" xfId="0" applyNumberFormat="1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center" vertical="center" shrinkToFit="1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69" xfId="0" applyFont="1" applyFill="1" applyBorder="1" applyAlignment="1">
      <alignment horizontal="center" vertical="center" shrinkToFit="1"/>
    </xf>
    <xf numFmtId="0" fontId="6" fillId="0" borderId="70" xfId="0" applyFont="1" applyFill="1" applyBorder="1" applyAlignment="1">
      <alignment horizontal="center" vertical="center" shrinkToFit="1"/>
    </xf>
    <xf numFmtId="0" fontId="6" fillId="0" borderId="71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4" xfId="0" applyFont="1" applyFill="1" applyBorder="1" applyAlignment="1">
      <alignment horizontal="center" vertical="center" shrinkToFit="1"/>
    </xf>
    <xf numFmtId="0" fontId="6" fillId="0" borderId="7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 shrinkToFit="1"/>
    </xf>
    <xf numFmtId="0" fontId="6" fillId="0" borderId="77" xfId="0" applyFont="1" applyFill="1" applyBorder="1" applyAlignment="1">
      <alignment horizontal="center" vertical="center" shrinkToFit="1"/>
    </xf>
    <xf numFmtId="0" fontId="6" fillId="0" borderId="78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56" xfId="0" applyFont="1" applyBorder="1" applyAlignment="1">
      <alignment vertical="center" wrapText="1"/>
    </xf>
    <xf numFmtId="20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84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62" xfId="0" applyFont="1" applyFill="1" applyBorder="1" applyAlignment="1">
      <alignment horizontal="center" vertical="center" wrapText="1" shrinkToFit="1"/>
    </xf>
    <xf numFmtId="0" fontId="4" fillId="0" borderId="26" xfId="0" applyFont="1" applyFill="1" applyBorder="1" applyAlignment="1">
      <alignment horizontal="center" vertical="center" wrapText="1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 vertical="center" wrapText="1" shrinkToFi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 shrinkToFit="1"/>
    </xf>
    <xf numFmtId="0" fontId="10" fillId="0" borderId="41" xfId="0" applyFont="1" applyFill="1" applyBorder="1" applyAlignment="1">
      <alignment horizontal="center" vertical="center" wrapText="1" shrinkToFit="1"/>
    </xf>
    <xf numFmtId="0" fontId="10" fillId="0" borderId="42" xfId="0" applyFont="1" applyFill="1" applyBorder="1" applyAlignment="1">
      <alignment horizontal="center" vertical="center" wrapText="1" shrinkToFit="1"/>
    </xf>
    <xf numFmtId="0" fontId="10" fillId="0" borderId="43" xfId="0" applyFont="1" applyFill="1" applyBorder="1" applyAlignment="1">
      <alignment horizontal="center" vertical="center" wrapText="1" shrinkToFit="1"/>
    </xf>
    <xf numFmtId="0" fontId="10" fillId="0" borderId="44" xfId="0" applyFont="1" applyFill="1" applyBorder="1" applyAlignment="1">
      <alignment horizontal="center" vertical="center" wrapText="1" shrinkToFit="1"/>
    </xf>
    <xf numFmtId="0" fontId="10" fillId="0" borderId="45" xfId="0" applyFont="1" applyFill="1" applyBorder="1" applyAlignment="1">
      <alignment horizontal="center" vertical="center" wrapText="1" shrinkToFit="1"/>
    </xf>
    <xf numFmtId="0" fontId="10" fillId="0" borderId="3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201706</xdr:colOff>
      <xdr:row>36</xdr:row>
      <xdr:rowOff>11205</xdr:rowOff>
    </xdr:from>
    <xdr:to>
      <xdr:col>16</xdr:col>
      <xdr:colOff>493059</xdr:colOff>
      <xdr:row>37</xdr:row>
      <xdr:rowOff>11205</xdr:rowOff>
    </xdr:to>
    <xdr:sp macro="" textlink="">
      <xdr:nvSpPr>
        <xdr:cNvPr id="3" name="円/楕円 2"/>
        <xdr:cNvSpPr/>
      </xdr:nvSpPr>
      <xdr:spPr bwMode="auto">
        <a:xfrm>
          <a:off x="8953500" y="9637058"/>
          <a:ext cx="683559" cy="224118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638735</xdr:colOff>
      <xdr:row>35</xdr:row>
      <xdr:rowOff>1</xdr:rowOff>
    </xdr:from>
    <xdr:to>
      <xdr:col>18</xdr:col>
      <xdr:colOff>0</xdr:colOff>
      <xdr:row>36</xdr:row>
      <xdr:rowOff>1</xdr:rowOff>
    </xdr:to>
    <xdr:sp macro="" textlink="">
      <xdr:nvSpPr>
        <xdr:cNvPr id="4" name="円/楕円 3"/>
        <xdr:cNvSpPr/>
      </xdr:nvSpPr>
      <xdr:spPr bwMode="auto">
        <a:xfrm>
          <a:off x="9782735" y="9401736"/>
          <a:ext cx="683559" cy="224118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17</xdr:col>
      <xdr:colOff>605118</xdr:colOff>
      <xdr:row>34</xdr:row>
      <xdr:rowOff>11206</xdr:rowOff>
    </xdr:from>
    <xdr:to>
      <xdr:col>18</xdr:col>
      <xdr:colOff>627530</xdr:colOff>
      <xdr:row>35</xdr:row>
      <xdr:rowOff>11207</xdr:rowOff>
    </xdr:to>
    <xdr:sp macro="" textlink="">
      <xdr:nvSpPr>
        <xdr:cNvPr id="5" name="円/楕円 4"/>
        <xdr:cNvSpPr/>
      </xdr:nvSpPr>
      <xdr:spPr bwMode="auto">
        <a:xfrm>
          <a:off x="10410265" y="9188824"/>
          <a:ext cx="683559" cy="224118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649941</xdr:colOff>
      <xdr:row>34</xdr:row>
      <xdr:rowOff>0</xdr:rowOff>
    </xdr:from>
    <xdr:to>
      <xdr:col>25</xdr:col>
      <xdr:colOff>11205</xdr:colOff>
      <xdr:row>35</xdr:row>
      <xdr:rowOff>1</xdr:rowOff>
    </xdr:to>
    <xdr:sp macro="" textlink="">
      <xdr:nvSpPr>
        <xdr:cNvPr id="6" name="円/楕円 5"/>
        <xdr:cNvSpPr/>
      </xdr:nvSpPr>
      <xdr:spPr bwMode="auto">
        <a:xfrm>
          <a:off x="14421970" y="9177618"/>
          <a:ext cx="683559" cy="224118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381001</xdr:colOff>
      <xdr:row>38</xdr:row>
      <xdr:rowOff>224117</xdr:rowOff>
    </xdr:from>
    <xdr:to>
      <xdr:col>17</xdr:col>
      <xdr:colOff>11207</xdr:colOff>
      <xdr:row>40</xdr:row>
      <xdr:rowOff>-1</xdr:rowOff>
    </xdr:to>
    <xdr:sp macro="" textlink="">
      <xdr:nvSpPr>
        <xdr:cNvPr id="7" name="円/楕円 6"/>
        <xdr:cNvSpPr/>
      </xdr:nvSpPr>
      <xdr:spPr bwMode="auto">
        <a:xfrm>
          <a:off x="9132795" y="10298205"/>
          <a:ext cx="683559" cy="224118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78441</xdr:colOff>
      <xdr:row>38</xdr:row>
      <xdr:rowOff>0</xdr:rowOff>
    </xdr:from>
    <xdr:to>
      <xdr:col>19</xdr:col>
      <xdr:colOff>100853</xdr:colOff>
      <xdr:row>39</xdr:row>
      <xdr:rowOff>0</xdr:rowOff>
    </xdr:to>
    <xdr:sp macro="" textlink="">
      <xdr:nvSpPr>
        <xdr:cNvPr id="8" name="円/楕円 7"/>
        <xdr:cNvSpPr/>
      </xdr:nvSpPr>
      <xdr:spPr bwMode="auto">
        <a:xfrm>
          <a:off x="10544735" y="10074088"/>
          <a:ext cx="683559" cy="224118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zoomScale="85" zoomScaleNormal="85" zoomScaleSheetLayoutView="100" workbookViewId="0">
      <pane xSplit="5" ySplit="6" topLeftCell="F19" activePane="bottomRight" state="frozen"/>
      <selection pane="topRight" activeCell="G1" sqref="G1"/>
      <selection pane="bottomLeft" activeCell="A5" sqref="A5"/>
      <selection pane="bottomRight" activeCell="T36" sqref="T36"/>
    </sheetView>
  </sheetViews>
  <sheetFormatPr defaultRowHeight="13.5" x14ac:dyDescent="0.15"/>
  <cols>
    <col min="1" max="1" width="11.125" style="5" customWidth="1"/>
    <col min="2" max="2" width="9.625" style="5" customWidth="1"/>
    <col min="3" max="3" width="7.125" style="5" customWidth="1"/>
    <col min="4" max="4" width="3.75" style="5" customWidth="1"/>
    <col min="5" max="5" width="7.125" style="5" customWidth="1"/>
    <col min="6" max="12" width="8.625" style="5" customWidth="1"/>
    <col min="13" max="16" width="5.125" style="5" customWidth="1"/>
    <col min="17" max="25" width="8.625" style="5" customWidth="1"/>
    <col min="26" max="16384" width="9" style="5"/>
  </cols>
  <sheetData>
    <row r="1" spans="1:26" ht="40.5" customHeight="1" x14ac:dyDescent="0.15">
      <c r="A1" s="112" t="s">
        <v>51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40.5" customHeight="1" x14ac:dyDescent="0.15">
      <c r="A2" s="136" t="s">
        <v>50</v>
      </c>
      <c r="B2" s="136"/>
      <c r="C2" s="136"/>
      <c r="D2" s="136"/>
      <c r="E2" s="13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94"/>
      <c r="X2" s="94"/>
      <c r="Y2" s="94"/>
      <c r="Z2" s="94"/>
    </row>
    <row r="3" spans="1:26" ht="15" customHeight="1" x14ac:dyDescent="0.15"/>
    <row r="4" spans="1:26" ht="20.25" customHeight="1" x14ac:dyDescent="0.15">
      <c r="A4" s="143" t="s">
        <v>4</v>
      </c>
      <c r="B4" s="146" t="s">
        <v>0</v>
      </c>
      <c r="C4" s="137" t="s">
        <v>2</v>
      </c>
      <c r="D4" s="138"/>
      <c r="E4" s="139"/>
      <c r="F4" s="119" t="s">
        <v>1</v>
      </c>
      <c r="G4" s="110"/>
      <c r="H4" s="110"/>
      <c r="I4" s="110"/>
      <c r="J4" s="110"/>
      <c r="K4" s="120"/>
      <c r="L4" s="157" t="s">
        <v>26</v>
      </c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09" t="s">
        <v>37</v>
      </c>
      <c r="X4" s="110"/>
      <c r="Y4" s="111"/>
      <c r="Z4" s="82" t="s">
        <v>41</v>
      </c>
    </row>
    <row r="5" spans="1:26" ht="20.25" customHeight="1" x14ac:dyDescent="0.15">
      <c r="A5" s="144"/>
      <c r="B5" s="147"/>
      <c r="C5" s="140"/>
      <c r="D5" s="141"/>
      <c r="E5" s="142"/>
      <c r="F5" s="124" t="s">
        <v>28</v>
      </c>
      <c r="G5" s="148" t="s">
        <v>27</v>
      </c>
      <c r="H5" s="150" t="s">
        <v>29</v>
      </c>
      <c r="I5" s="150"/>
      <c r="J5" s="151" t="s">
        <v>38</v>
      </c>
      <c r="K5" s="153" t="s">
        <v>39</v>
      </c>
      <c r="L5" s="155" t="s">
        <v>33</v>
      </c>
      <c r="M5" s="121" t="s">
        <v>30</v>
      </c>
      <c r="N5" s="121"/>
      <c r="O5" s="121"/>
      <c r="P5" s="121"/>
      <c r="Q5" s="115" t="s">
        <v>13</v>
      </c>
      <c r="R5" s="121" t="s">
        <v>23</v>
      </c>
      <c r="S5" s="121"/>
      <c r="T5" s="122" t="s">
        <v>40</v>
      </c>
      <c r="U5" s="122" t="s">
        <v>35</v>
      </c>
      <c r="V5" s="113" t="s">
        <v>34</v>
      </c>
      <c r="W5" s="73" t="s">
        <v>16</v>
      </c>
      <c r="X5" s="115" t="s">
        <v>17</v>
      </c>
      <c r="Y5" s="117" t="s">
        <v>15</v>
      </c>
      <c r="Z5" s="83"/>
    </row>
    <row r="6" spans="1:26" s="1" customFormat="1" ht="20.25" customHeight="1" x14ac:dyDescent="0.15">
      <c r="A6" s="145"/>
      <c r="B6" s="145"/>
      <c r="C6" s="140"/>
      <c r="D6" s="141"/>
      <c r="E6" s="142"/>
      <c r="F6" s="125"/>
      <c r="G6" s="149"/>
      <c r="H6" s="37" t="s">
        <v>18</v>
      </c>
      <c r="I6" s="37" t="s">
        <v>36</v>
      </c>
      <c r="J6" s="152"/>
      <c r="K6" s="154"/>
      <c r="L6" s="156"/>
      <c r="M6" s="37" t="s">
        <v>19</v>
      </c>
      <c r="N6" s="37" t="s">
        <v>20</v>
      </c>
      <c r="O6" s="37" t="s">
        <v>21</v>
      </c>
      <c r="P6" s="37" t="s">
        <v>22</v>
      </c>
      <c r="Q6" s="116"/>
      <c r="R6" s="37" t="s">
        <v>14</v>
      </c>
      <c r="S6" s="37" t="s">
        <v>24</v>
      </c>
      <c r="T6" s="123"/>
      <c r="U6" s="123"/>
      <c r="V6" s="114"/>
      <c r="W6" s="74" t="s">
        <v>25</v>
      </c>
      <c r="X6" s="116"/>
      <c r="Y6" s="118"/>
      <c r="Z6" s="84"/>
    </row>
    <row r="7" spans="1:26" s="3" customFormat="1" ht="20.25" customHeight="1" x14ac:dyDescent="0.15">
      <c r="A7" s="43"/>
      <c r="B7" s="44"/>
      <c r="C7" s="46"/>
      <c r="D7" s="45" t="s">
        <v>10</v>
      </c>
      <c r="E7" s="50"/>
      <c r="F7" s="54"/>
      <c r="G7" s="55"/>
      <c r="H7" s="45"/>
      <c r="I7" s="56"/>
      <c r="J7" s="55"/>
      <c r="K7" s="57"/>
      <c r="L7" s="58"/>
      <c r="M7" s="55"/>
      <c r="N7" s="55"/>
      <c r="O7" s="55"/>
      <c r="P7" s="55"/>
      <c r="Q7" s="55"/>
      <c r="R7" s="55"/>
      <c r="S7" s="55"/>
      <c r="T7" s="55"/>
      <c r="U7" s="55"/>
      <c r="V7" s="55"/>
      <c r="W7" s="75"/>
      <c r="X7" s="55"/>
      <c r="Y7" s="59"/>
      <c r="Z7" s="85"/>
    </row>
    <row r="8" spans="1:26" s="3" customFormat="1" ht="20.25" customHeight="1" x14ac:dyDescent="0.15">
      <c r="A8" s="38"/>
      <c r="B8" s="39"/>
      <c r="C8" s="47"/>
      <c r="D8" s="27" t="s">
        <v>3</v>
      </c>
      <c r="E8" s="51"/>
      <c r="F8" s="25"/>
      <c r="G8" s="26"/>
      <c r="H8" s="27"/>
      <c r="I8" s="28"/>
      <c r="J8" s="26"/>
      <c r="K8" s="29"/>
      <c r="L8" s="95"/>
      <c r="M8" s="26"/>
      <c r="N8" s="26"/>
      <c r="O8" s="26"/>
      <c r="P8" s="26"/>
      <c r="Q8" s="26"/>
      <c r="R8" s="26"/>
      <c r="S8" s="26"/>
      <c r="T8" s="26"/>
      <c r="U8" s="26"/>
      <c r="V8" s="26"/>
      <c r="W8" s="76"/>
      <c r="X8" s="26"/>
      <c r="Y8" s="30"/>
      <c r="Z8" s="86"/>
    </row>
    <row r="9" spans="1:26" s="3" customFormat="1" ht="20.25" customHeight="1" x14ac:dyDescent="0.15">
      <c r="A9" s="38"/>
      <c r="B9" s="39"/>
      <c r="C9" s="47"/>
      <c r="D9" s="27" t="s">
        <v>3</v>
      </c>
      <c r="E9" s="51"/>
      <c r="F9" s="25"/>
      <c r="G9" s="26"/>
      <c r="H9" s="27"/>
      <c r="I9" s="28"/>
      <c r="J9" s="26"/>
      <c r="K9" s="29"/>
      <c r="L9" s="95"/>
      <c r="M9" s="26"/>
      <c r="N9" s="26"/>
      <c r="O9" s="26"/>
      <c r="P9" s="26"/>
      <c r="Q9" s="26"/>
      <c r="R9" s="26"/>
      <c r="S9" s="26"/>
      <c r="T9" s="26"/>
      <c r="U9" s="26"/>
      <c r="V9" s="26"/>
      <c r="W9" s="76"/>
      <c r="X9" s="26"/>
      <c r="Y9" s="30"/>
      <c r="Z9" s="86"/>
    </row>
    <row r="10" spans="1:26" s="2" customFormat="1" ht="20.25" customHeight="1" x14ac:dyDescent="0.15">
      <c r="A10" s="38"/>
      <c r="B10" s="39"/>
      <c r="C10" s="47"/>
      <c r="D10" s="27" t="s">
        <v>3</v>
      </c>
      <c r="E10" s="51"/>
      <c r="F10" s="25"/>
      <c r="G10" s="60"/>
      <c r="H10" s="61"/>
      <c r="I10" s="61"/>
      <c r="J10" s="61"/>
      <c r="K10" s="62"/>
      <c r="L10" s="64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77"/>
      <c r="X10" s="60"/>
      <c r="Y10" s="63"/>
      <c r="Z10" s="87"/>
    </row>
    <row r="11" spans="1:26" s="2" customFormat="1" ht="20.25" customHeight="1" x14ac:dyDescent="0.15">
      <c r="A11" s="38"/>
      <c r="B11" s="39"/>
      <c r="C11" s="47"/>
      <c r="D11" s="27" t="s">
        <v>3</v>
      </c>
      <c r="E11" s="51"/>
      <c r="F11" s="25"/>
      <c r="G11" s="60"/>
      <c r="H11" s="61"/>
      <c r="I11" s="61"/>
      <c r="J11" s="61"/>
      <c r="K11" s="62"/>
      <c r="L11" s="64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77"/>
      <c r="X11" s="60"/>
      <c r="Y11" s="63"/>
      <c r="Z11" s="87"/>
    </row>
    <row r="12" spans="1:26" s="2" customFormat="1" ht="20.25" customHeight="1" x14ac:dyDescent="0.15">
      <c r="A12" s="38"/>
      <c r="B12" s="39"/>
      <c r="C12" s="47"/>
      <c r="D12" s="27" t="s">
        <v>3</v>
      </c>
      <c r="E12" s="51"/>
      <c r="F12" s="25"/>
      <c r="G12" s="60"/>
      <c r="H12" s="61"/>
      <c r="I12" s="61"/>
      <c r="J12" s="61"/>
      <c r="K12" s="62"/>
      <c r="L12" s="64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77"/>
      <c r="X12" s="60"/>
      <c r="Y12" s="63"/>
      <c r="Z12" s="87"/>
    </row>
    <row r="13" spans="1:26" s="2" customFormat="1" ht="20.25" customHeight="1" x14ac:dyDescent="0.15">
      <c r="A13" s="38"/>
      <c r="B13" s="39"/>
      <c r="C13" s="47"/>
      <c r="D13" s="27" t="s">
        <v>3</v>
      </c>
      <c r="E13" s="51"/>
      <c r="F13" s="25"/>
      <c r="G13" s="60"/>
      <c r="H13" s="61"/>
      <c r="I13" s="61"/>
      <c r="J13" s="61"/>
      <c r="K13" s="62"/>
      <c r="L13" s="64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77"/>
      <c r="X13" s="60"/>
      <c r="Y13" s="63"/>
      <c r="Z13" s="87"/>
    </row>
    <row r="14" spans="1:26" s="4" customFormat="1" ht="20.25" customHeight="1" x14ac:dyDescent="0.15">
      <c r="A14" s="38"/>
      <c r="B14" s="39"/>
      <c r="C14" s="47"/>
      <c r="D14" s="27" t="s">
        <v>3</v>
      </c>
      <c r="E14" s="51"/>
      <c r="F14" s="25"/>
      <c r="G14" s="60"/>
      <c r="H14" s="61"/>
      <c r="I14" s="61"/>
      <c r="J14" s="61"/>
      <c r="K14" s="62"/>
      <c r="L14" s="64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77"/>
      <c r="X14" s="60"/>
      <c r="Y14" s="63"/>
      <c r="Z14" s="88"/>
    </row>
    <row r="15" spans="1:26" s="4" customFormat="1" ht="20.25" customHeight="1" x14ac:dyDescent="0.15">
      <c r="A15" s="38"/>
      <c r="B15" s="39"/>
      <c r="C15" s="47"/>
      <c r="D15" s="27" t="s">
        <v>3</v>
      </c>
      <c r="E15" s="51"/>
      <c r="F15" s="25"/>
      <c r="G15" s="60"/>
      <c r="H15" s="61"/>
      <c r="I15" s="61"/>
      <c r="J15" s="27"/>
      <c r="K15" s="29"/>
      <c r="L15" s="95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76"/>
      <c r="X15" s="26"/>
      <c r="Y15" s="30"/>
      <c r="Z15" s="88"/>
    </row>
    <row r="16" spans="1:26" s="4" customFormat="1" ht="20.25" customHeight="1" x14ac:dyDescent="0.15">
      <c r="A16" s="98"/>
      <c r="B16" s="39"/>
      <c r="C16" s="47"/>
      <c r="D16" s="27" t="s">
        <v>3</v>
      </c>
      <c r="E16" s="51"/>
      <c r="F16" s="25"/>
      <c r="G16" s="60"/>
      <c r="H16" s="61"/>
      <c r="I16" s="61"/>
      <c r="J16" s="27"/>
      <c r="K16" s="29"/>
      <c r="L16" s="95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76"/>
      <c r="X16" s="26"/>
      <c r="Y16" s="30"/>
      <c r="Z16" s="88"/>
    </row>
    <row r="17" spans="1:26" s="4" customFormat="1" ht="20.25" customHeight="1" x14ac:dyDescent="0.15">
      <c r="A17" s="98"/>
      <c r="B17" s="39"/>
      <c r="C17" s="48"/>
      <c r="D17" s="27" t="s">
        <v>3</v>
      </c>
      <c r="E17" s="52"/>
      <c r="F17" s="25"/>
      <c r="G17" s="26"/>
      <c r="H17" s="27"/>
      <c r="I17" s="28"/>
      <c r="J17" s="26"/>
      <c r="K17" s="29"/>
      <c r="L17" s="95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76"/>
      <c r="X17" s="26"/>
      <c r="Y17" s="30"/>
      <c r="Z17" s="88"/>
    </row>
    <row r="18" spans="1:26" s="2" customFormat="1" ht="20.25" customHeight="1" x14ac:dyDescent="0.15">
      <c r="A18" s="98"/>
      <c r="B18" s="39"/>
      <c r="C18" s="48"/>
      <c r="D18" s="27" t="s">
        <v>3</v>
      </c>
      <c r="E18" s="52"/>
      <c r="F18" s="25"/>
      <c r="G18" s="26"/>
      <c r="H18" s="27"/>
      <c r="I18" s="28"/>
      <c r="J18" s="26"/>
      <c r="K18" s="29"/>
      <c r="L18" s="9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76"/>
      <c r="X18" s="26"/>
      <c r="Y18" s="30"/>
      <c r="Z18" s="87"/>
    </row>
    <row r="19" spans="1:26" s="2" customFormat="1" ht="20.25" customHeight="1" x14ac:dyDescent="0.15">
      <c r="A19" s="98"/>
      <c r="B19" s="39"/>
      <c r="C19" s="47"/>
      <c r="D19" s="27" t="s">
        <v>3</v>
      </c>
      <c r="E19" s="51"/>
      <c r="F19" s="25"/>
      <c r="G19" s="26"/>
      <c r="H19" s="27"/>
      <c r="I19" s="28"/>
      <c r="J19" s="26"/>
      <c r="K19" s="29"/>
      <c r="L19" s="9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76"/>
      <c r="X19" s="26"/>
      <c r="Y19" s="30"/>
      <c r="Z19" s="87"/>
    </row>
    <row r="20" spans="1:26" s="2" customFormat="1" ht="20.25" customHeight="1" x14ac:dyDescent="0.15">
      <c r="A20" s="98"/>
      <c r="B20" s="39"/>
      <c r="C20" s="48"/>
      <c r="D20" s="27" t="s">
        <v>3</v>
      </c>
      <c r="E20" s="52"/>
      <c r="F20" s="25"/>
      <c r="G20" s="26"/>
      <c r="H20" s="27"/>
      <c r="I20" s="28"/>
      <c r="J20" s="26"/>
      <c r="K20" s="29"/>
      <c r="L20" s="9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76"/>
      <c r="X20" s="26"/>
      <c r="Y20" s="30"/>
      <c r="Z20" s="87"/>
    </row>
    <row r="21" spans="1:26" s="2" customFormat="1" ht="20.25" customHeight="1" x14ac:dyDescent="0.15">
      <c r="A21" s="98"/>
      <c r="B21" s="39"/>
      <c r="C21" s="48"/>
      <c r="D21" s="27" t="s">
        <v>12</v>
      </c>
      <c r="E21" s="52"/>
      <c r="F21" s="25"/>
      <c r="G21" s="60"/>
      <c r="H21" s="61"/>
      <c r="I21" s="65"/>
      <c r="J21" s="60"/>
      <c r="K21" s="62"/>
      <c r="L21" s="64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77"/>
      <c r="X21" s="60"/>
      <c r="Y21" s="63"/>
      <c r="Z21" s="87"/>
    </row>
    <row r="22" spans="1:26" s="2" customFormat="1" ht="20.25" customHeight="1" x14ac:dyDescent="0.15">
      <c r="A22" s="98"/>
      <c r="B22" s="39"/>
      <c r="C22" s="48"/>
      <c r="D22" s="27" t="s">
        <v>3</v>
      </c>
      <c r="E22" s="52"/>
      <c r="F22" s="25"/>
      <c r="G22" s="60"/>
      <c r="H22" s="61"/>
      <c r="I22" s="65"/>
      <c r="J22" s="60"/>
      <c r="K22" s="62"/>
      <c r="L22" s="64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77"/>
      <c r="X22" s="60"/>
      <c r="Y22" s="63"/>
      <c r="Z22" s="87"/>
    </row>
    <row r="23" spans="1:26" s="4" customFormat="1" ht="20.25" customHeight="1" x14ac:dyDescent="0.15">
      <c r="A23" s="98"/>
      <c r="B23" s="39"/>
      <c r="C23" s="48"/>
      <c r="D23" s="27" t="s">
        <v>11</v>
      </c>
      <c r="E23" s="52"/>
      <c r="F23" s="25"/>
      <c r="G23" s="60"/>
      <c r="H23" s="61"/>
      <c r="I23" s="65"/>
      <c r="J23" s="60"/>
      <c r="K23" s="62"/>
      <c r="L23" s="64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77"/>
      <c r="X23" s="60"/>
      <c r="Y23" s="63"/>
      <c r="Z23" s="88"/>
    </row>
    <row r="24" spans="1:26" s="4" customFormat="1" ht="20.25" customHeight="1" x14ac:dyDescent="0.15">
      <c r="A24" s="98"/>
      <c r="B24" s="39"/>
      <c r="C24" s="48"/>
      <c r="D24" s="27" t="s">
        <v>3</v>
      </c>
      <c r="E24" s="52"/>
      <c r="F24" s="25"/>
      <c r="G24" s="26"/>
      <c r="H24" s="27"/>
      <c r="I24" s="28"/>
      <c r="J24" s="26"/>
      <c r="K24" s="29"/>
      <c r="L24" s="95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76"/>
      <c r="X24" s="26"/>
      <c r="Y24" s="30"/>
      <c r="Z24" s="88"/>
    </row>
    <row r="25" spans="1:26" s="2" customFormat="1" ht="20.25" customHeight="1" x14ac:dyDescent="0.15">
      <c r="A25" s="98"/>
      <c r="B25" s="39"/>
      <c r="C25" s="48"/>
      <c r="D25" s="27" t="s">
        <v>3</v>
      </c>
      <c r="E25" s="52"/>
      <c r="F25" s="25"/>
      <c r="G25" s="26"/>
      <c r="H25" s="27"/>
      <c r="I25" s="28"/>
      <c r="J25" s="26"/>
      <c r="K25" s="29"/>
      <c r="L25" s="95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76"/>
      <c r="X25" s="26"/>
      <c r="Y25" s="30"/>
      <c r="Z25" s="87"/>
    </row>
    <row r="26" spans="1:26" s="2" customFormat="1" ht="20.25" customHeight="1" x14ac:dyDescent="0.15">
      <c r="A26" s="98"/>
      <c r="B26" s="39"/>
      <c r="C26" s="47"/>
      <c r="D26" s="27" t="s">
        <v>3</v>
      </c>
      <c r="E26" s="51"/>
      <c r="F26" s="25"/>
      <c r="G26" s="26"/>
      <c r="H26" s="27"/>
      <c r="I26" s="28"/>
      <c r="J26" s="26"/>
      <c r="K26" s="29"/>
      <c r="L26" s="95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76"/>
      <c r="X26" s="26"/>
      <c r="Y26" s="30"/>
      <c r="Z26" s="87"/>
    </row>
    <row r="27" spans="1:26" s="2" customFormat="1" ht="20.25" customHeight="1" x14ac:dyDescent="0.15">
      <c r="A27" s="98"/>
      <c r="B27" s="39"/>
      <c r="C27" s="48"/>
      <c r="D27" s="27" t="s">
        <v>3</v>
      </c>
      <c r="E27" s="52"/>
      <c r="F27" s="25"/>
      <c r="G27" s="60"/>
      <c r="H27" s="61"/>
      <c r="I27" s="65"/>
      <c r="J27" s="60"/>
      <c r="K27" s="62"/>
      <c r="L27" s="64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77"/>
      <c r="X27" s="60"/>
      <c r="Y27" s="63"/>
      <c r="Z27" s="87"/>
    </row>
    <row r="28" spans="1:26" s="1" customFormat="1" ht="20.25" customHeight="1" thickBot="1" x14ac:dyDescent="0.2">
      <c r="A28" s="40"/>
      <c r="B28" s="41"/>
      <c r="C28" s="49"/>
      <c r="D28" s="42" t="s">
        <v>3</v>
      </c>
      <c r="E28" s="53"/>
      <c r="F28" s="66"/>
      <c r="G28" s="67"/>
      <c r="H28" s="68"/>
      <c r="I28" s="69"/>
      <c r="J28" s="70"/>
      <c r="K28" s="71"/>
      <c r="L28" s="70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8"/>
      <c r="X28" s="67"/>
      <c r="Y28" s="72"/>
      <c r="Z28" s="96"/>
    </row>
    <row r="29" spans="1:26" ht="20.25" customHeight="1" thickTop="1" x14ac:dyDescent="0.15">
      <c r="A29" s="133" t="s">
        <v>5</v>
      </c>
      <c r="B29" s="134"/>
      <c r="C29" s="134"/>
      <c r="D29" s="134"/>
      <c r="E29" s="135"/>
      <c r="F29" s="19">
        <f>SUM(COUNTIF(F$7:F28,"○"),COUNTIF(F$7:F28,"△"),COUNTIF(F$7:F28,"●"),COUNTIF(F$7:F28,"◎"),COUNTIF(F$7:F28,"×"))</f>
        <v>0</v>
      </c>
      <c r="G29" s="20">
        <f>SUM(COUNTIF(G$7:G28,"○"),COUNTIF(G$7:G28,"△"),COUNTIF(G$7:G28,"●"),COUNTIF(G$7:G28,"◎"),COUNTIF(G$7:G28,"×"))</f>
        <v>0</v>
      </c>
      <c r="H29" s="21">
        <f>SUM(COUNTIF(H$7:H28,"○"),COUNTIF(H$7:H28,"△"),COUNTIF(H$7:H28,"●"),COUNTIF(H$7:H28,"◎"),COUNTIF(H$7:H28,"×"))</f>
        <v>0</v>
      </c>
      <c r="I29" s="22">
        <f>SUM(COUNTIF(I$7:I28,"○"),COUNTIF(I$7:I28,"△"),COUNTIF(I$7:I28,"●"),COUNTIF(I$7:I28,"◎"),COUNTIF(I$7:I28,"×"))</f>
        <v>0</v>
      </c>
      <c r="J29" s="21">
        <f>SUM(COUNTIF(J$7:J28,"○"),COUNTIF(J$7:J28,"△"),COUNTIF(J$7:J28,"●"),COUNTIF(J$7:J28,"◎"),COUNTIF(J$7:J28,"×"))</f>
        <v>0</v>
      </c>
      <c r="K29" s="23">
        <f>SUM(COUNTIF(K$7:K28,"○"),COUNTIF(K$7:K28,"△"),COUNTIF(K$7:K28,"●"),COUNTIF(K$7:K28,"◎"),COUNTIF(K$7:K28,"×"))</f>
        <v>0</v>
      </c>
      <c r="L29" s="11">
        <f>SUM(COUNTIF(L$7:L28,"○"),COUNTIF(L$7:L28,"△"),COUNTIF(L$7:L28,"●"),COUNTIF(L$7:L28,"◎"),COUNTIF(L$7:L28,"×"))</f>
        <v>0</v>
      </c>
      <c r="M29" s="20">
        <f>SUM(COUNTIF(M$7:M28,"○"),COUNTIF(M$7:M28,"△"),COUNTIF(M$7:M28,"●"),COUNTIF(M$7:M28,"◎"),COUNTIF(M$7:M28,"×"))</f>
        <v>0</v>
      </c>
      <c r="N29" s="20">
        <f>SUM(COUNTIF(N$7:N28,"○"),COUNTIF(N$7:N28,"△"),COUNTIF(N$7:N28,"●"),COUNTIF(N$7:N28,"◎"),COUNTIF(N$7:N28,"×"))</f>
        <v>0</v>
      </c>
      <c r="O29" s="20">
        <f>SUM(COUNTIF(O$7:O28,"○"),COUNTIF(O$7:O28,"△"),COUNTIF(O$7:O28,"●"),COUNTIF(O$7:O28,"◎"),COUNTIF(O$7:O28,"×"))</f>
        <v>0</v>
      </c>
      <c r="P29" s="20">
        <f>SUM(COUNTIF(P$7:P28,"○"),COUNTIF(P$7:P28,"△"),COUNTIF(P$7:P28,"●"),COUNTIF(P$7:P28,"◎"),COUNTIF(P$7:P28,"×"))</f>
        <v>0</v>
      </c>
      <c r="Q29" s="21">
        <f>SUM(COUNTIF(Q$7:Q28,"○"),COUNTIF(Q$7:Q28,"△"),COUNTIF(Q$7:Q28,"●"),COUNTIF(Q$7:Q28,"◎"),COUNTIF(Q$7:Q28,"×"))</f>
        <v>0</v>
      </c>
      <c r="R29" s="21">
        <f>SUM(COUNTIF(R$7:R28,"○"),COUNTIF(R$7:R28,"△"),COUNTIF(R$7:R28,"●"),COUNTIF(R$7:R28,"◎"),COUNTIF(R$7:R28,"×"))</f>
        <v>0</v>
      </c>
      <c r="S29" s="21">
        <f>SUM(COUNTIF(S$7:S28,"○"),COUNTIF(S$7:S28,"△"),COUNTIF(S$7:S28,"●"),COUNTIF(S$7:S28,"◎"),COUNTIF(S$7:S28,"×"))</f>
        <v>0</v>
      </c>
      <c r="T29" s="11">
        <f>SUM(COUNTIF(T$7:T28,"○"),COUNTIF(T$7:T28,"△"),COUNTIF(T$7:T28,"●"),COUNTIF(T$7:T28,"◎"),COUNTIF(T$7:T28,"×"))</f>
        <v>0</v>
      </c>
      <c r="U29" s="21">
        <f>SUM(COUNTIF(U$7:U28,"○"),COUNTIF(U$7:U28,"△"),COUNTIF(U$7:U28,"●"),COUNTIF(U$7:U28,"◎"),COUNTIF(U$7:U28,"×"))</f>
        <v>0</v>
      </c>
      <c r="V29" s="11">
        <f>SUM(COUNTIF(V$7:V28,"○"),COUNTIF(V$7:V28,"△"),COUNTIF(V$7:V28,"●"),COUNTIF(V$7:V28,"◎"),COUNTIF(V$7:V28,"×"))</f>
        <v>0</v>
      </c>
      <c r="W29" s="79">
        <f>SUM(COUNTIF(W$7:W28,"○"),COUNTIF(W$7:W28,"△"),COUNTIF(W$7:W28,"●"),COUNTIF(W$7:W28,"◎"),COUNTIF(W$7:W28,"×"))</f>
        <v>0</v>
      </c>
      <c r="X29" s="21">
        <f>SUM(COUNTIF(X$7:X28,"○"),COUNTIF(X$7:X28,"△"),COUNTIF(X$7:X28,"●"),COUNTIF(X$7:X28,"◎"),COUNTIF(X$7:X28,"×"))</f>
        <v>0</v>
      </c>
      <c r="Y29" s="24">
        <f>SUM(COUNTIF(Y$7:Y28,"○"),COUNTIF(Y$7:Y28,"△"),COUNTIF(Y$7:Y28,"●"),COUNTIF(Y$7:Y28,"◎"),COUNTIF(Y$7:Y28,"×"))</f>
        <v>0</v>
      </c>
      <c r="Z29" s="104"/>
    </row>
    <row r="30" spans="1:26" ht="20.25" customHeight="1" x14ac:dyDescent="0.15">
      <c r="A30" s="127" t="s">
        <v>6</v>
      </c>
      <c r="B30" s="128"/>
      <c r="C30" s="128"/>
      <c r="D30" s="128"/>
      <c r="E30" s="129"/>
      <c r="F30" s="25">
        <f>COUNTIF(F$7:F28,"○")</f>
        <v>0</v>
      </c>
      <c r="G30" s="26">
        <f>COUNTIF(G$7:G28,"○")</f>
        <v>0</v>
      </c>
      <c r="H30" s="27">
        <f>COUNTIF(H$7:H28,"○")</f>
        <v>0</v>
      </c>
      <c r="I30" s="28">
        <f>COUNTIF(I$7:I28,"○")</f>
        <v>0</v>
      </c>
      <c r="J30" s="27">
        <f>COUNTIF(J$7:J28,"○")</f>
        <v>0</v>
      </c>
      <c r="K30" s="29">
        <f>COUNTIF(K$7:K28,"○")</f>
        <v>0</v>
      </c>
      <c r="L30" s="9">
        <f>COUNTIF(L$7:L28,"○")</f>
        <v>0</v>
      </c>
      <c r="M30" s="26">
        <f>COUNTIF(M$7:M28,"○")</f>
        <v>0</v>
      </c>
      <c r="N30" s="26">
        <f>COUNTIF(N$7:N28,"○")</f>
        <v>0</v>
      </c>
      <c r="O30" s="26">
        <f>COUNTIF(O$7:O28,"○")</f>
        <v>0</v>
      </c>
      <c r="P30" s="26">
        <f>COUNTIF(P$7:P28,"○")</f>
        <v>0</v>
      </c>
      <c r="Q30" s="27">
        <f>COUNTIF(Q$7:Q28,"○")</f>
        <v>0</v>
      </c>
      <c r="R30" s="27">
        <f>COUNTIF(R$7:R28,"○")</f>
        <v>0</v>
      </c>
      <c r="S30" s="27">
        <f>COUNTIF(S$7:S28,"○")</f>
        <v>0</v>
      </c>
      <c r="T30" s="9">
        <f>COUNTIF(T$7:T28,"○")</f>
        <v>0</v>
      </c>
      <c r="U30" s="27">
        <f>COUNTIF(U$7:U28,"○")</f>
        <v>0</v>
      </c>
      <c r="V30" s="9">
        <f>COUNTIF(V$7:V28,"○")</f>
        <v>0</v>
      </c>
      <c r="W30" s="80">
        <f>COUNTIF(W$7:W28,"○")</f>
        <v>0</v>
      </c>
      <c r="X30" s="27">
        <f>COUNTIF(X$7:X28,"○")</f>
        <v>0</v>
      </c>
      <c r="Y30" s="30">
        <f>COUNTIF(Y$7:Y28,"○")</f>
        <v>0</v>
      </c>
      <c r="Z30" s="105"/>
    </row>
    <row r="31" spans="1:26" ht="20.25" customHeight="1" x14ac:dyDescent="0.15">
      <c r="A31" s="127" t="s">
        <v>7</v>
      </c>
      <c r="B31" s="128"/>
      <c r="C31" s="128"/>
      <c r="D31" s="128"/>
      <c r="E31" s="129"/>
      <c r="F31" s="25">
        <f>COUNTIF(F$7:F28,"△")</f>
        <v>0</v>
      </c>
      <c r="G31" s="26">
        <f>COUNTIF(G$7:G28,"△")</f>
        <v>0</v>
      </c>
      <c r="H31" s="27">
        <f>COUNTIF(H$7:H28,"△")</f>
        <v>0</v>
      </c>
      <c r="I31" s="28">
        <f>COUNTIF(I$7:I28,"△")</f>
        <v>0</v>
      </c>
      <c r="J31" s="27">
        <f>COUNTIF(J$7:J28,"△")</f>
        <v>0</v>
      </c>
      <c r="K31" s="29">
        <f>COUNTIF(K$7:K28,"△")</f>
        <v>0</v>
      </c>
      <c r="L31" s="9">
        <f>COUNTIF(L$7:L28,"△")</f>
        <v>0</v>
      </c>
      <c r="M31" s="26">
        <f>COUNTIF(M$7:M28,"△")</f>
        <v>0</v>
      </c>
      <c r="N31" s="26">
        <f>COUNTIF(N$7:N28,"△")</f>
        <v>0</v>
      </c>
      <c r="O31" s="26">
        <f>COUNTIF(O$7:O28,"△")</f>
        <v>0</v>
      </c>
      <c r="P31" s="26">
        <f>COUNTIF(P$7:P28,"△")</f>
        <v>0</v>
      </c>
      <c r="Q31" s="27">
        <f>COUNTIF(Q$7:Q28,"△")</f>
        <v>0</v>
      </c>
      <c r="R31" s="27">
        <f>COUNTIF(R$7:R28,"△")</f>
        <v>0</v>
      </c>
      <c r="S31" s="27">
        <f>COUNTIF(S$7:S28,"△")</f>
        <v>0</v>
      </c>
      <c r="T31" s="9">
        <f>COUNTIF(T$7:T28,"△")</f>
        <v>0</v>
      </c>
      <c r="U31" s="27">
        <f>COUNTIF(U$7:U28,"△")</f>
        <v>0</v>
      </c>
      <c r="V31" s="9">
        <f>COUNTIF(V$7:V28,"△")</f>
        <v>0</v>
      </c>
      <c r="W31" s="80">
        <f>COUNTIF(W$7:W28,"△")</f>
        <v>0</v>
      </c>
      <c r="X31" s="27">
        <f>COUNTIF(X$7:X28,"△")</f>
        <v>0</v>
      </c>
      <c r="Y31" s="30">
        <f>COUNTIF(Y$7:Y28,"△")</f>
        <v>0</v>
      </c>
      <c r="Z31" s="105"/>
    </row>
    <row r="32" spans="1:26" ht="20.25" customHeight="1" x14ac:dyDescent="0.15">
      <c r="A32" s="127" t="s">
        <v>8</v>
      </c>
      <c r="B32" s="128"/>
      <c r="C32" s="128"/>
      <c r="D32" s="128"/>
      <c r="E32" s="129"/>
      <c r="F32" s="25">
        <f>COUNTIF(F$7:F28,"●")</f>
        <v>0</v>
      </c>
      <c r="G32" s="26">
        <f>COUNTIF(G$7:G28,"●")</f>
        <v>0</v>
      </c>
      <c r="H32" s="27">
        <f>COUNTIF(H$7:H28,"●")</f>
        <v>0</v>
      </c>
      <c r="I32" s="28">
        <f>COUNTIF(I$7:I28,"●")</f>
        <v>0</v>
      </c>
      <c r="J32" s="27">
        <f>COUNTIF(J$7:J28,"●")</f>
        <v>0</v>
      </c>
      <c r="K32" s="29">
        <f>COUNTIF(K$7:K28,"●")</f>
        <v>0</v>
      </c>
      <c r="L32" s="9">
        <f>COUNTIF(L$7:L28,"●")</f>
        <v>0</v>
      </c>
      <c r="M32" s="26">
        <f>COUNTIF(M$7:M28,"●")</f>
        <v>0</v>
      </c>
      <c r="N32" s="26">
        <f>COUNTIF(N$7:N28,"●")</f>
        <v>0</v>
      </c>
      <c r="O32" s="26">
        <f>COUNTIF(O$7:O28,"●")</f>
        <v>0</v>
      </c>
      <c r="P32" s="26">
        <f>COUNTIF(P$7:P28,"●")</f>
        <v>0</v>
      </c>
      <c r="Q32" s="27">
        <f>COUNTIF(Q$7:Q28,"●")</f>
        <v>0</v>
      </c>
      <c r="R32" s="27">
        <f>COUNTIF(R$7:R28,"●")</f>
        <v>0</v>
      </c>
      <c r="S32" s="27">
        <f>COUNTIF(S$7:S28,"●")</f>
        <v>0</v>
      </c>
      <c r="T32" s="9">
        <f>COUNTIF(T$7:T28,"●")</f>
        <v>0</v>
      </c>
      <c r="U32" s="27">
        <f>COUNTIF(U$7:U28,"●")</f>
        <v>0</v>
      </c>
      <c r="V32" s="9">
        <f>COUNTIF(V$7:V28,"●")</f>
        <v>0</v>
      </c>
      <c r="W32" s="80">
        <f>COUNTIF(W$7:W28,"●")</f>
        <v>0</v>
      </c>
      <c r="X32" s="27">
        <f>COUNTIF(X$7:X28,"●")</f>
        <v>0</v>
      </c>
      <c r="Y32" s="30">
        <f>COUNTIF(Y$7:Y28,"●")</f>
        <v>0</v>
      </c>
      <c r="Z32" s="105"/>
    </row>
    <row r="33" spans="1:26" ht="20.25" customHeight="1" x14ac:dyDescent="0.15">
      <c r="A33" s="130" t="s">
        <v>9</v>
      </c>
      <c r="B33" s="131"/>
      <c r="C33" s="131"/>
      <c r="D33" s="131"/>
      <c r="E33" s="132"/>
      <c r="F33" s="31">
        <f>COUNTIF(F$7:F28,"◎")</f>
        <v>0</v>
      </c>
      <c r="G33" s="32">
        <f>COUNTIF(G$7:G28,"◎")</f>
        <v>0</v>
      </c>
      <c r="H33" s="33">
        <f>COUNTIF(H$7:H28,"◎")</f>
        <v>0</v>
      </c>
      <c r="I33" s="34">
        <f>COUNTIF(I$7:I28,"◎")</f>
        <v>0</v>
      </c>
      <c r="J33" s="33">
        <f>COUNTIF(J$7:J28,"◎")</f>
        <v>0</v>
      </c>
      <c r="K33" s="35">
        <f>COUNTIF(K$7:K28,"◎")</f>
        <v>0</v>
      </c>
      <c r="L33" s="10">
        <f>COUNTIF(L$7:L28,"◎")</f>
        <v>0</v>
      </c>
      <c r="M33" s="32">
        <f>COUNTIF(M$7:M28,"◎")</f>
        <v>0</v>
      </c>
      <c r="N33" s="32">
        <f>COUNTIF(N$7:N28,"◎")</f>
        <v>0</v>
      </c>
      <c r="O33" s="32">
        <f>COUNTIF(O$7:O28,"◎")</f>
        <v>0</v>
      </c>
      <c r="P33" s="32">
        <f>COUNTIF(P$7:P28,"◎")</f>
        <v>0</v>
      </c>
      <c r="Q33" s="33">
        <f>COUNTIF(Q$7:Q28,"◎")</f>
        <v>0</v>
      </c>
      <c r="R33" s="33">
        <f>COUNTIF(R$7:R28,"◎")</f>
        <v>0</v>
      </c>
      <c r="S33" s="33">
        <f>COUNTIF(S$7:S28,"◎")</f>
        <v>0</v>
      </c>
      <c r="T33" s="10">
        <f>COUNTIF(T$7:T28,"◎")</f>
        <v>0</v>
      </c>
      <c r="U33" s="33">
        <f>COUNTIF(U$7:U28,"◎")</f>
        <v>0</v>
      </c>
      <c r="V33" s="10">
        <f>COUNTIF(V$7:V28,"◎")</f>
        <v>0</v>
      </c>
      <c r="W33" s="81">
        <f>COUNTIF(W$7:W28,"◎")</f>
        <v>0</v>
      </c>
      <c r="X33" s="33">
        <f>COUNTIF(X$7:X28,"◎")</f>
        <v>0</v>
      </c>
      <c r="Y33" s="36">
        <f>COUNTIF(Y$7:Y28,"◎")</f>
        <v>0</v>
      </c>
      <c r="Z33" s="106"/>
    </row>
    <row r="34" spans="1:26" ht="18" customHeight="1" x14ac:dyDescent="0.15">
      <c r="A34" s="13"/>
      <c r="B34" s="108"/>
      <c r="C34" s="108"/>
      <c r="D34" s="108"/>
      <c r="E34" s="108"/>
      <c r="F34" s="14"/>
      <c r="G34" s="14"/>
      <c r="H34" s="14"/>
      <c r="I34" s="14"/>
      <c r="J34" s="14"/>
      <c r="K34" s="15"/>
      <c r="L34" s="15"/>
      <c r="M34" s="14"/>
      <c r="N34" s="14"/>
      <c r="O34" s="14"/>
      <c r="P34" s="14"/>
      <c r="Q34" s="15"/>
      <c r="R34" s="15"/>
      <c r="S34" s="15"/>
      <c r="T34" s="15"/>
      <c r="U34" s="15"/>
      <c r="V34" s="15"/>
      <c r="W34" s="15"/>
      <c r="X34" s="15"/>
      <c r="Y34" s="15"/>
      <c r="Z34" s="89"/>
    </row>
    <row r="35" spans="1:26" ht="18" customHeight="1" x14ac:dyDescent="0.15">
      <c r="A35" s="17"/>
      <c r="B35" s="15"/>
      <c r="C35" s="15"/>
      <c r="D35" s="15"/>
      <c r="E35" s="15"/>
      <c r="F35" s="6" t="s">
        <v>70</v>
      </c>
      <c r="G35" s="6"/>
      <c r="H35" s="100"/>
      <c r="I35" s="100"/>
      <c r="J35" s="100"/>
      <c r="K35" s="100"/>
      <c r="L35" s="6" t="s">
        <v>42</v>
      </c>
      <c r="M35" s="6"/>
      <c r="N35" s="6"/>
      <c r="O35" s="6"/>
      <c r="P35" s="6"/>
      <c r="Q35" s="102" t="s">
        <v>58</v>
      </c>
      <c r="R35" s="102"/>
      <c r="S35" s="6" t="s">
        <v>59</v>
      </c>
      <c r="T35" s="6" t="s">
        <v>48</v>
      </c>
      <c r="U35" s="6"/>
      <c r="V35" s="6"/>
      <c r="W35" s="12" t="s">
        <v>54</v>
      </c>
      <c r="X35" s="12" t="s">
        <v>55</v>
      </c>
      <c r="Y35" s="12" t="s">
        <v>56</v>
      </c>
      <c r="Z35" s="90"/>
    </row>
    <row r="36" spans="1:26" ht="18" customHeight="1" x14ac:dyDescent="0.15">
      <c r="A36" s="16"/>
      <c r="B36" s="12"/>
      <c r="C36" s="12"/>
      <c r="D36" s="12"/>
      <c r="E36" s="12"/>
      <c r="F36" s="6" t="s">
        <v>69</v>
      </c>
      <c r="G36" s="6"/>
      <c r="H36" s="100"/>
      <c r="I36" s="100"/>
      <c r="J36" s="100"/>
      <c r="K36" s="100"/>
      <c r="L36" s="101" t="s">
        <v>43</v>
      </c>
      <c r="M36" s="101"/>
      <c r="N36" s="101"/>
      <c r="O36" s="101"/>
      <c r="P36" s="6"/>
      <c r="Q36" s="12" t="s">
        <v>60</v>
      </c>
      <c r="R36" s="12" t="s">
        <v>57</v>
      </c>
      <c r="S36" s="6"/>
      <c r="T36" s="91" t="s">
        <v>31</v>
      </c>
      <c r="U36" s="6"/>
      <c r="V36" s="6"/>
      <c r="W36" s="6"/>
      <c r="X36" s="6"/>
      <c r="Y36" s="6"/>
      <c r="Z36" s="90"/>
    </row>
    <row r="37" spans="1:26" ht="18" customHeight="1" x14ac:dyDescent="0.15">
      <c r="A37" s="16"/>
      <c r="B37" s="12"/>
      <c r="C37" s="12"/>
      <c r="D37" s="12"/>
      <c r="E37" s="12"/>
      <c r="F37" s="6" t="s">
        <v>68</v>
      </c>
      <c r="G37" s="6"/>
      <c r="H37" s="100"/>
      <c r="I37" s="100"/>
      <c r="J37" s="100"/>
      <c r="K37" s="100"/>
      <c r="L37" s="101" t="s">
        <v>44</v>
      </c>
      <c r="M37" s="101"/>
      <c r="N37" s="101"/>
      <c r="O37" s="101"/>
      <c r="P37" s="6"/>
      <c r="Q37" s="6" t="s">
        <v>61</v>
      </c>
      <c r="R37" s="97" t="s">
        <v>62</v>
      </c>
      <c r="S37" s="6"/>
      <c r="T37" s="92" t="s">
        <v>32</v>
      </c>
      <c r="U37" s="6"/>
      <c r="V37" s="6"/>
      <c r="W37" s="6"/>
      <c r="X37" s="6"/>
      <c r="Y37" s="6"/>
      <c r="Z37" s="90"/>
    </row>
    <row r="38" spans="1:26" ht="18" customHeight="1" x14ac:dyDescent="0.15">
      <c r="A38" s="16"/>
      <c r="B38" s="12"/>
      <c r="C38" s="12"/>
      <c r="D38" s="12"/>
      <c r="E38" s="12"/>
      <c r="F38" s="6" t="s">
        <v>67</v>
      </c>
      <c r="G38" s="6"/>
      <c r="H38" s="101" t="s">
        <v>65</v>
      </c>
      <c r="I38" s="101"/>
      <c r="J38" s="100"/>
      <c r="K38" s="100"/>
      <c r="L38" s="101" t="s">
        <v>45</v>
      </c>
      <c r="M38" s="101"/>
      <c r="N38" s="101"/>
      <c r="O38" s="101" t="s">
        <v>52</v>
      </c>
      <c r="P38" s="101"/>
      <c r="Q38" s="101"/>
      <c r="R38" s="6"/>
      <c r="S38" s="6"/>
      <c r="T38" s="92" t="s">
        <v>32</v>
      </c>
      <c r="U38" s="6"/>
      <c r="V38" s="6"/>
      <c r="W38" s="6"/>
      <c r="X38" s="6"/>
      <c r="Y38" s="6"/>
      <c r="Z38" s="90"/>
    </row>
    <row r="39" spans="1:26" ht="18" customHeight="1" x14ac:dyDescent="0.15">
      <c r="A39" s="16"/>
      <c r="B39" s="12"/>
      <c r="C39" s="12"/>
      <c r="D39" s="12"/>
      <c r="E39" s="12"/>
      <c r="F39" s="99"/>
      <c r="G39" s="100"/>
      <c r="H39" s="100"/>
      <c r="I39" s="100"/>
      <c r="J39" s="100"/>
      <c r="K39" s="100"/>
      <c r="L39" s="6" t="s">
        <v>46</v>
      </c>
      <c r="M39" s="6"/>
      <c r="N39" s="6"/>
      <c r="O39" s="103" t="s">
        <v>63</v>
      </c>
      <c r="P39" s="103"/>
      <c r="Q39" s="103"/>
      <c r="R39" s="103"/>
      <c r="S39" s="12" t="s">
        <v>64</v>
      </c>
      <c r="T39" s="92" t="s">
        <v>32</v>
      </c>
      <c r="U39" s="6"/>
      <c r="V39" s="6"/>
      <c r="W39" s="6"/>
      <c r="X39" s="6"/>
      <c r="Y39" s="6"/>
      <c r="Z39" s="90"/>
    </row>
    <row r="40" spans="1:26" ht="18" customHeight="1" x14ac:dyDescent="0.15">
      <c r="A40" s="16"/>
      <c r="B40" s="12"/>
      <c r="C40" s="12"/>
      <c r="D40" s="12"/>
      <c r="E40" s="12"/>
      <c r="F40" s="6" t="s">
        <v>66</v>
      </c>
      <c r="G40" s="6"/>
      <c r="H40" s="100" t="s">
        <v>71</v>
      </c>
      <c r="I40" s="100"/>
      <c r="J40" s="100"/>
      <c r="K40" s="100"/>
      <c r="L40" s="101" t="s">
        <v>47</v>
      </c>
      <c r="M40" s="101"/>
      <c r="N40" s="101"/>
      <c r="O40" s="12" t="s">
        <v>53</v>
      </c>
      <c r="P40" s="12" t="s">
        <v>55</v>
      </c>
      <c r="Q40" s="12" t="s">
        <v>56</v>
      </c>
      <c r="R40" s="6"/>
      <c r="S40" s="6"/>
      <c r="T40" s="6"/>
      <c r="U40" s="6"/>
      <c r="V40" s="6"/>
      <c r="W40" s="6"/>
      <c r="X40" s="6"/>
      <c r="Y40" s="6"/>
      <c r="Z40" s="90"/>
    </row>
    <row r="41" spans="1:26" ht="18" customHeight="1" x14ac:dyDescent="0.15">
      <c r="A41" s="93" t="s">
        <v>49</v>
      </c>
      <c r="B41" s="107">
        <f ca="1">NOW()</f>
        <v>44284.767636226854</v>
      </c>
      <c r="C41" s="107"/>
      <c r="D41" s="107"/>
      <c r="E41" s="107"/>
      <c r="F41" s="18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8"/>
    </row>
  </sheetData>
  <mergeCells count="45">
    <mergeCell ref="A2:E2"/>
    <mergeCell ref="M5:P5"/>
    <mergeCell ref="Q5:Q6"/>
    <mergeCell ref="C4:E6"/>
    <mergeCell ref="A4:A6"/>
    <mergeCell ref="B4:B6"/>
    <mergeCell ref="G5:G6"/>
    <mergeCell ref="H5:I5"/>
    <mergeCell ref="J5:J6"/>
    <mergeCell ref="K5:K6"/>
    <mergeCell ref="L5:L6"/>
    <mergeCell ref="L4:V4"/>
    <mergeCell ref="W4:Y4"/>
    <mergeCell ref="A1:Z1"/>
    <mergeCell ref="L36:O36"/>
    <mergeCell ref="V5:V6"/>
    <mergeCell ref="X5:X6"/>
    <mergeCell ref="Y5:Y6"/>
    <mergeCell ref="F4:K4"/>
    <mergeCell ref="R5:S5"/>
    <mergeCell ref="T5:T6"/>
    <mergeCell ref="U5:U6"/>
    <mergeCell ref="F5:F6"/>
    <mergeCell ref="F2:V2"/>
    <mergeCell ref="A31:E31"/>
    <mergeCell ref="A32:E32"/>
    <mergeCell ref="A33:E33"/>
    <mergeCell ref="A29:E29"/>
    <mergeCell ref="Z29:Z33"/>
    <mergeCell ref="B41:E41"/>
    <mergeCell ref="L37:O37"/>
    <mergeCell ref="L38:N38"/>
    <mergeCell ref="B34:E34"/>
    <mergeCell ref="A30:E30"/>
    <mergeCell ref="H40:K40"/>
    <mergeCell ref="O38:Q38"/>
    <mergeCell ref="Q35:R35"/>
    <mergeCell ref="O39:R39"/>
    <mergeCell ref="H35:K35"/>
    <mergeCell ref="H36:K36"/>
    <mergeCell ref="H37:K37"/>
    <mergeCell ref="H38:I38"/>
    <mergeCell ref="J38:K38"/>
    <mergeCell ref="G39:K39"/>
    <mergeCell ref="L40:N40"/>
  </mergeCells>
  <phoneticPr fontId="1"/>
  <pageMargins left="0.39370078740157483" right="0.19685039370078741" top="0.59055118110236227" bottom="0.19685039370078741" header="0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数量表</vt:lpstr>
      <vt:lpstr>数量表!Print_Area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(有)福岡土質試験室</dc:creator>
  <cp:lastModifiedBy>DOSHITU0</cp:lastModifiedBy>
  <cp:lastPrinted>2021-03-29T09:25:57Z</cp:lastPrinted>
  <dcterms:created xsi:type="dcterms:W3CDTF">2003-03-17T03:57:43Z</dcterms:created>
  <dcterms:modified xsi:type="dcterms:W3CDTF">2021-03-29T09:26:38Z</dcterms:modified>
</cp:coreProperties>
</file>